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8900" windowHeight="9950" activeTab="0"/>
  </bookViews>
  <sheets>
    <sheet name="Arkusz1" sheetId="1" r:id="rId1"/>
    <sheet name="Arkusz2" sheetId="2" state="hidden" r:id="rId2"/>
    <sheet name="Arkusz3" sheetId="3" state="hidden" r:id="rId3"/>
  </sheets>
  <definedNames>
    <definedName name="_xlnm.Print_Area" localSheetId="0">'Arkusz1'!$A$1:$V$29</definedName>
  </definedNames>
  <calcPr fullCalcOnLoad="1"/>
</workbook>
</file>

<file path=xl/sharedStrings.xml><?xml version="1.0" encoding="utf-8"?>
<sst xmlns="http://schemas.openxmlformats.org/spreadsheetml/2006/main" count="56" uniqueCount="44">
  <si>
    <t>pieczątka firmowa</t>
  </si>
  <si>
    <t>Lp.</t>
  </si>
  <si>
    <t>Zakres robót</t>
  </si>
  <si>
    <t>Sadowa       20</t>
  </si>
  <si>
    <t>1000-lecia 53</t>
  </si>
  <si>
    <t>Wieźniów Oświęcimia 10</t>
  </si>
  <si>
    <t>Nojego 1-3</t>
  </si>
  <si>
    <t>jednostka miary</t>
  </si>
  <si>
    <t>Razem</t>
  </si>
  <si>
    <t>Cena jednostkowa</t>
  </si>
  <si>
    <t>Ilość w roku</t>
  </si>
  <si>
    <t>Cena Netto</t>
  </si>
  <si>
    <t>%       VAT-u</t>
  </si>
  <si>
    <t>VAT</t>
  </si>
  <si>
    <t>Cena Brutto</t>
  </si>
  <si>
    <t>Klatki schodowe(zamiatanie, mycie)</t>
  </si>
  <si>
    <t xml:space="preserve">m2  </t>
  </si>
  <si>
    <t>Okna</t>
  </si>
  <si>
    <t>Drzwi</t>
  </si>
  <si>
    <t>Piwnice</t>
  </si>
  <si>
    <t>Opaski</t>
  </si>
  <si>
    <t>Ciąg pieszo-jezdny (zima)</t>
  </si>
  <si>
    <t>Parkingi (zima)</t>
  </si>
  <si>
    <t>Chodniki (zima)</t>
  </si>
  <si>
    <t>Drogi (zima)</t>
  </si>
  <si>
    <t>Chodniki (lato)</t>
  </si>
  <si>
    <t>Parkingi (lato)</t>
  </si>
  <si>
    <t xml:space="preserve">                                                                                                                                                          Razem cena netto:</t>
  </si>
  <si>
    <t xml:space="preserve">                                                                                                                                                                                               Razem VAT:</t>
  </si>
  <si>
    <t xml:space="preserve">                                                                                                                                                                                                  Razem cena brutto:</t>
  </si>
  <si>
    <t>Podpis upoważnionego przedstawiciela Wykonawcy</t>
  </si>
  <si>
    <t>Zagrodowa 31 I-J</t>
  </si>
  <si>
    <t>Zagrodowa 3G-H</t>
  </si>
  <si>
    <t>Plac Słoneczny 4</t>
  </si>
  <si>
    <t xml:space="preserve">Załącznik nr 1A  do SWZ </t>
  </si>
  <si>
    <t>Zwyżka mycie fasady</t>
  </si>
  <si>
    <t>winda zamiatanie (mycie)</t>
  </si>
  <si>
    <t>Sadowa 16
11 listopada 3</t>
  </si>
  <si>
    <t>Sadowa
66-68</t>
  </si>
  <si>
    <t>Sadowa
54-64</t>
  </si>
  <si>
    <t>Sadowa
46-52</t>
  </si>
  <si>
    <t>Sadowa
70</t>
  </si>
  <si>
    <t>OTBS -ZP-1/2023</t>
  </si>
  <si>
    <t xml:space="preserve">Wykaz robót związanych z utrzymaniem czystości w roku 2024 dla OTBS.  
Kalkulacja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</si>
</sst>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#,##0.00;[Red]&quot;-&quot;#,##0.00"/>
    <numFmt numFmtId="168" formatCode="#,##0;[Red]&quot;-&quot;#,##0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9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8"/>
      <name val="Cambria"/>
      <family val="1"/>
    </font>
    <font>
      <b/>
      <i/>
      <sz val="9"/>
      <color indexed="8"/>
      <name val="Cambria"/>
      <family val="1"/>
    </font>
    <font>
      <i/>
      <sz val="7"/>
      <color indexed="8"/>
      <name val="Cambria"/>
      <family val="1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rgb="FF000000"/>
      <name val="Cambria"/>
      <family val="1"/>
    </font>
    <font>
      <b/>
      <i/>
      <sz val="9"/>
      <color rgb="FF000000"/>
      <name val="Cambria"/>
      <family val="1"/>
    </font>
    <font>
      <i/>
      <sz val="7"/>
      <color rgb="FF000000"/>
      <name val="Cambria"/>
      <family val="1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" fontId="45" fillId="0" borderId="0" xfId="44" applyNumberFormat="1" applyFont="1" applyFill="1">
      <alignment/>
      <protection/>
    </xf>
    <xf numFmtId="0" fontId="45" fillId="0" borderId="0" xfId="44" applyFont="1" applyFill="1">
      <alignment/>
      <protection/>
    </xf>
    <xf numFmtId="166" fontId="45" fillId="0" borderId="0" xfId="44" applyNumberFormat="1" applyFont="1" applyFill="1">
      <alignment/>
      <protection/>
    </xf>
    <xf numFmtId="1" fontId="45" fillId="0" borderId="0" xfId="44" applyNumberFormat="1" applyFont="1" applyFill="1" applyBorder="1">
      <alignment/>
      <protection/>
    </xf>
    <xf numFmtId="0" fontId="45" fillId="0" borderId="0" xfId="44" applyFont="1" applyFill="1" applyBorder="1">
      <alignment/>
      <protection/>
    </xf>
    <xf numFmtId="166" fontId="45" fillId="0" borderId="0" xfId="44" applyNumberFormat="1" applyFont="1" applyFill="1" applyBorder="1">
      <alignment/>
      <protection/>
    </xf>
    <xf numFmtId="0" fontId="45" fillId="0" borderId="0" xfId="44" applyFont="1" applyFill="1" applyBorder="1" applyAlignment="1">
      <alignment horizontal="center"/>
      <protection/>
    </xf>
    <xf numFmtId="0" fontId="46" fillId="0" borderId="10" xfId="44" applyFont="1" applyFill="1" applyBorder="1" applyAlignment="1">
      <alignment horizontal="center" vertical="center"/>
      <protection/>
    </xf>
    <xf numFmtId="0" fontId="46" fillId="0" borderId="10" xfId="44" applyFont="1" applyFill="1" applyBorder="1" applyAlignment="1">
      <alignment horizontal="center" vertical="center" wrapText="1"/>
      <protection/>
    </xf>
    <xf numFmtId="166" fontId="46" fillId="0" borderId="10" xfId="44" applyNumberFormat="1" applyFont="1" applyFill="1" applyBorder="1" applyAlignment="1">
      <alignment horizontal="center" vertical="center" wrapText="1"/>
      <protection/>
    </xf>
    <xf numFmtId="1" fontId="46" fillId="0" borderId="10" xfId="44" applyNumberFormat="1" applyFont="1" applyFill="1" applyBorder="1" applyAlignment="1">
      <alignment horizontal="center" vertical="center" wrapText="1"/>
      <protection/>
    </xf>
    <xf numFmtId="167" fontId="46" fillId="0" borderId="10" xfId="44" applyNumberFormat="1" applyFont="1" applyFill="1" applyBorder="1" applyAlignment="1">
      <alignment horizontal="center" vertical="center" wrapText="1"/>
      <protection/>
    </xf>
    <xf numFmtId="1" fontId="46" fillId="0" borderId="11" xfId="44" applyNumberFormat="1" applyFont="1" applyFill="1" applyBorder="1">
      <alignment/>
      <protection/>
    </xf>
    <xf numFmtId="0" fontId="45" fillId="0" borderId="12" xfId="44" applyFont="1" applyFill="1" applyBorder="1" applyAlignment="1">
      <alignment wrapText="1" shrinkToFit="1"/>
      <protection/>
    </xf>
    <xf numFmtId="2" fontId="45" fillId="0" borderId="10" xfId="44" applyNumberFormat="1" applyFont="1" applyFill="1" applyBorder="1" applyAlignment="1">
      <alignment horizontal="center"/>
      <protection/>
    </xf>
    <xf numFmtId="0" fontId="45" fillId="0" borderId="10" xfId="44" applyFont="1" applyFill="1" applyBorder="1" applyAlignment="1">
      <alignment horizontal="center"/>
      <protection/>
    </xf>
    <xf numFmtId="2" fontId="45" fillId="0" borderId="11" xfId="44" applyNumberFormat="1" applyFont="1" applyFill="1" applyBorder="1" applyAlignment="1">
      <alignment horizontal="center"/>
      <protection/>
    </xf>
    <xf numFmtId="166" fontId="45" fillId="0" borderId="10" xfId="44" applyNumberFormat="1" applyFont="1" applyFill="1" applyBorder="1" applyAlignment="1">
      <alignment horizontal="center"/>
      <protection/>
    </xf>
    <xf numFmtId="1" fontId="45" fillId="0" borderId="10" xfId="44" applyNumberFormat="1" applyFont="1" applyFill="1" applyBorder="1" applyAlignment="1">
      <alignment horizontal="center"/>
      <protection/>
    </xf>
    <xf numFmtId="167" fontId="45" fillId="0" borderId="11" xfId="44" applyNumberFormat="1" applyFont="1" applyFill="1" applyBorder="1">
      <alignment/>
      <protection/>
    </xf>
    <xf numFmtId="0" fontId="45" fillId="0" borderId="12" xfId="44" applyFont="1" applyFill="1" applyBorder="1">
      <alignment/>
      <protection/>
    </xf>
    <xf numFmtId="0" fontId="45" fillId="0" borderId="13" xfId="44" applyFont="1" applyFill="1" applyBorder="1">
      <alignment/>
      <protection/>
    </xf>
    <xf numFmtId="0" fontId="45" fillId="0" borderId="11" xfId="44" applyFont="1" applyFill="1" applyBorder="1" applyAlignment="1">
      <alignment horizontal="center"/>
      <protection/>
    </xf>
    <xf numFmtId="166" fontId="45" fillId="0" borderId="11" xfId="44" applyNumberFormat="1" applyFont="1" applyFill="1" applyBorder="1" applyAlignment="1">
      <alignment horizontal="center"/>
      <protection/>
    </xf>
    <xf numFmtId="1" fontId="45" fillId="0" borderId="11" xfId="44" applyNumberFormat="1" applyFont="1" applyFill="1" applyBorder="1" applyAlignment="1">
      <alignment horizontal="center"/>
      <protection/>
    </xf>
    <xf numFmtId="167" fontId="45" fillId="0" borderId="10" xfId="44" applyNumberFormat="1" applyFont="1" applyFill="1" applyBorder="1">
      <alignment/>
      <protection/>
    </xf>
    <xf numFmtId="167" fontId="46" fillId="0" borderId="14" xfId="44" applyNumberFormat="1" applyFont="1" applyFill="1" applyBorder="1">
      <alignment/>
      <protection/>
    </xf>
    <xf numFmtId="0" fontId="45" fillId="0" borderId="15" xfId="44" applyFont="1" applyFill="1" applyBorder="1" applyAlignment="1">
      <alignment horizontal="center"/>
      <protection/>
    </xf>
    <xf numFmtId="2" fontId="46" fillId="0" borderId="15" xfId="44" applyNumberFormat="1" applyFont="1" applyFill="1" applyBorder="1" applyAlignment="1">
      <alignment horizontal="center"/>
      <protection/>
    </xf>
    <xf numFmtId="2" fontId="46" fillId="0" borderId="10" xfId="44" applyNumberFormat="1" applyFont="1" applyFill="1" applyBorder="1" applyAlignment="1">
      <alignment horizontal="center"/>
      <protection/>
    </xf>
    <xf numFmtId="2" fontId="46" fillId="0" borderId="16" xfId="44" applyNumberFormat="1" applyFont="1" applyFill="1" applyBorder="1" applyAlignment="1">
      <alignment horizontal="center"/>
      <protection/>
    </xf>
    <xf numFmtId="1" fontId="47" fillId="0" borderId="0" xfId="44" applyNumberFormat="1" applyFont="1" applyFill="1">
      <alignment/>
      <protection/>
    </xf>
    <xf numFmtId="0" fontId="47" fillId="0" borderId="0" xfId="44" applyFont="1" applyFill="1">
      <alignment/>
      <protection/>
    </xf>
    <xf numFmtId="166" fontId="47" fillId="0" borderId="0" xfId="44" applyNumberFormat="1" applyFont="1" applyFill="1">
      <alignment/>
      <protection/>
    </xf>
    <xf numFmtId="0" fontId="47" fillId="0" borderId="0" xfId="44" applyFont="1" applyFill="1" applyAlignment="1">
      <alignment horizontal="center"/>
      <protection/>
    </xf>
    <xf numFmtId="0" fontId="48" fillId="0" borderId="0" xfId="44" applyFont="1" applyFill="1" applyAlignment="1">
      <alignment/>
      <protection/>
    </xf>
    <xf numFmtId="1" fontId="46" fillId="0" borderId="11" xfId="44" applyNumberFormat="1" applyFont="1" applyFill="1" applyBorder="1" applyAlignment="1">
      <alignment horizontal="center" vertical="center"/>
      <protection/>
    </xf>
    <xf numFmtId="2" fontId="47" fillId="0" borderId="0" xfId="44" applyNumberFormat="1" applyFont="1" applyFill="1">
      <alignment/>
      <protection/>
    </xf>
    <xf numFmtId="0" fontId="45" fillId="0" borderId="12" xfId="44" applyFont="1" applyFill="1" applyBorder="1" applyAlignment="1">
      <alignment wrapText="1"/>
      <protection/>
    </xf>
    <xf numFmtId="0" fontId="46" fillId="0" borderId="10" xfId="44" applyFont="1" applyBorder="1" applyAlignment="1">
      <alignment horizontal="center" vertical="center" wrapText="1"/>
      <protection/>
    </xf>
    <xf numFmtId="167" fontId="45" fillId="0" borderId="17" xfId="44" applyNumberFormat="1" applyFont="1" applyFill="1" applyBorder="1">
      <alignment/>
      <protection/>
    </xf>
    <xf numFmtId="2" fontId="45" fillId="0" borderId="15" xfId="44" applyNumberFormat="1" applyFont="1" applyFill="1" applyBorder="1" applyAlignment="1">
      <alignment horizontal="center"/>
      <protection/>
    </xf>
    <xf numFmtId="0" fontId="45" fillId="0" borderId="13" xfId="44" applyFont="1" applyFill="1" applyBorder="1" applyAlignment="1">
      <alignment wrapText="1"/>
      <protection/>
    </xf>
    <xf numFmtId="4" fontId="45" fillId="0" borderId="10" xfId="44" applyNumberFormat="1" applyFont="1" applyFill="1" applyBorder="1" applyAlignment="1">
      <alignment horizontal="center"/>
      <protection/>
    </xf>
    <xf numFmtId="4" fontId="45" fillId="0" borderId="11" xfId="44" applyNumberFormat="1" applyFont="1" applyFill="1" applyBorder="1" applyAlignment="1">
      <alignment horizontal="center"/>
      <protection/>
    </xf>
    <xf numFmtId="4" fontId="2" fillId="0" borderId="10" xfId="44" applyNumberFormat="1" applyFont="1" applyFill="1" applyBorder="1" applyAlignment="1">
      <alignment horizontal="center"/>
      <protection/>
    </xf>
    <xf numFmtId="0" fontId="46" fillId="0" borderId="10" xfId="44" applyFont="1" applyFill="1" applyBorder="1" applyAlignment="1">
      <alignment horizontal="center"/>
      <protection/>
    </xf>
    <xf numFmtId="0" fontId="49" fillId="0" borderId="0" xfId="44" applyFont="1" applyFill="1" applyAlignment="1">
      <alignment horizontal="center"/>
      <protection/>
    </xf>
    <xf numFmtId="1" fontId="45" fillId="0" borderId="0" xfId="44" applyNumberFormat="1" applyFont="1" applyFill="1" applyAlignment="1">
      <alignment horizontal="right" vertical="center"/>
      <protection/>
    </xf>
    <xf numFmtId="0" fontId="45" fillId="0" borderId="0" xfId="44" applyFont="1" applyFill="1" applyBorder="1" applyAlignment="1">
      <alignment horizontal="center"/>
      <protection/>
    </xf>
    <xf numFmtId="1" fontId="46" fillId="0" borderId="10" xfId="44" applyNumberFormat="1" applyFont="1" applyFill="1" applyBorder="1" applyAlignment="1">
      <alignment horizontal="center"/>
      <protection/>
    </xf>
    <xf numFmtId="0" fontId="46" fillId="0" borderId="11" xfId="44" applyFont="1" applyFill="1" applyBorder="1" applyAlignment="1">
      <alignment horizontal="center"/>
      <protection/>
    </xf>
    <xf numFmtId="0" fontId="46" fillId="0" borderId="0" xfId="44" applyFont="1" applyFill="1" applyBorder="1" applyAlignment="1">
      <alignment horizontal="center" vertical="center"/>
      <protection/>
    </xf>
    <xf numFmtId="0" fontId="46" fillId="0" borderId="0" xfId="44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view="pageLayout" zoomScale="80" zoomScaleSheetLayoutView="100" zoomScalePageLayoutView="80" workbookViewId="0" topLeftCell="A4">
      <selection activeCell="R20" sqref="R20"/>
    </sheetView>
  </sheetViews>
  <sheetFormatPr defaultColWidth="8.796875" defaultRowHeight="14.25"/>
  <cols>
    <col min="1" max="1" width="4" style="0" customWidth="1"/>
    <col min="2" max="2" width="23" style="0" bestFit="1" customWidth="1"/>
    <col min="3" max="3" width="11.09765625" style="0" customWidth="1"/>
    <col min="17" max="17" width="10" style="0" customWidth="1"/>
  </cols>
  <sheetData>
    <row r="1" spans="1:22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9" t="s">
        <v>34</v>
      </c>
      <c r="S1" s="49"/>
      <c r="T1" s="49"/>
      <c r="U1" s="49"/>
      <c r="V1" s="49"/>
    </row>
    <row r="2" spans="1:22" ht="13.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0"/>
      <c r="P2" s="50"/>
      <c r="Q2" s="50"/>
      <c r="R2" s="50"/>
      <c r="S2" s="50"/>
      <c r="T2" s="50"/>
      <c r="U2" s="50"/>
      <c r="V2" s="50"/>
    </row>
    <row r="3" spans="1:22" ht="13.5">
      <c r="A3" s="4"/>
      <c r="B3" s="2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4"/>
      <c r="S3" s="5"/>
      <c r="T3" s="7"/>
      <c r="U3" s="7"/>
      <c r="V3" s="7"/>
    </row>
    <row r="4" spans="1:22" ht="13.5">
      <c r="A4" s="4"/>
      <c r="B4" s="54" t="s">
        <v>43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22" ht="13.5">
      <c r="A5" s="4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1:22" ht="13.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4"/>
      <c r="S6" s="5"/>
      <c r="T6" s="7"/>
      <c r="U6" s="7"/>
      <c r="V6" s="7"/>
    </row>
    <row r="7" spans="1:22" ht="34.5">
      <c r="A7" s="51" t="s">
        <v>1</v>
      </c>
      <c r="B7" s="8" t="s">
        <v>2</v>
      </c>
      <c r="C7" s="9" t="s">
        <v>37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40</v>
      </c>
      <c r="I7" s="9" t="s">
        <v>39</v>
      </c>
      <c r="J7" s="40" t="s">
        <v>38</v>
      </c>
      <c r="K7" s="40" t="s">
        <v>41</v>
      </c>
      <c r="L7" s="9" t="s">
        <v>32</v>
      </c>
      <c r="M7" s="9" t="s">
        <v>31</v>
      </c>
      <c r="N7" s="9" t="s">
        <v>33</v>
      </c>
      <c r="O7" s="9" t="s">
        <v>7</v>
      </c>
      <c r="P7" s="8" t="s">
        <v>8</v>
      </c>
      <c r="Q7" s="10" t="s">
        <v>9</v>
      </c>
      <c r="R7" s="11" t="s">
        <v>10</v>
      </c>
      <c r="S7" s="12" t="s">
        <v>11</v>
      </c>
      <c r="T7" s="9" t="s">
        <v>12</v>
      </c>
      <c r="U7" s="9" t="s">
        <v>13</v>
      </c>
      <c r="V7" s="9" t="s">
        <v>14</v>
      </c>
    </row>
    <row r="8" spans="1:22" ht="13.5">
      <c r="A8" s="51"/>
      <c r="B8" s="8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14</v>
      </c>
      <c r="N8" s="9">
        <v>15</v>
      </c>
      <c r="O8" s="9">
        <v>16</v>
      </c>
      <c r="P8" s="9">
        <v>17</v>
      </c>
      <c r="Q8" s="9">
        <v>18</v>
      </c>
      <c r="R8" s="9">
        <v>19</v>
      </c>
      <c r="S8" s="9">
        <v>20</v>
      </c>
      <c r="T8" s="9">
        <v>21</v>
      </c>
      <c r="U8" s="9">
        <v>22</v>
      </c>
      <c r="V8" s="9">
        <v>23</v>
      </c>
    </row>
    <row r="9" spans="1:22" ht="16.5" customHeight="1">
      <c r="A9" s="37">
        <v>1</v>
      </c>
      <c r="B9" s="14" t="s">
        <v>15</v>
      </c>
      <c r="C9" s="44">
        <v>896.4</v>
      </c>
      <c r="D9" s="44">
        <v>472.3</v>
      </c>
      <c r="E9" s="44">
        <v>0</v>
      </c>
      <c r="F9" s="44">
        <v>0</v>
      </c>
      <c r="G9" s="44">
        <v>0</v>
      </c>
      <c r="H9" s="44">
        <v>494.21</v>
      </c>
      <c r="I9" s="44">
        <v>730</v>
      </c>
      <c r="J9" s="44">
        <v>490.14</v>
      </c>
      <c r="K9" s="44">
        <v>237.06</v>
      </c>
      <c r="L9" s="44">
        <v>232</v>
      </c>
      <c r="M9" s="44">
        <v>232</v>
      </c>
      <c r="N9" s="44">
        <v>172.69</v>
      </c>
      <c r="O9" s="44" t="s">
        <v>16</v>
      </c>
      <c r="P9" s="45">
        <f>SUM(C9:N9)</f>
        <v>3956.7999999999997</v>
      </c>
      <c r="Q9" s="18"/>
      <c r="R9" s="19">
        <v>12</v>
      </c>
      <c r="S9" s="20"/>
      <c r="T9" s="16"/>
      <c r="U9" s="15"/>
      <c r="V9" s="15"/>
    </row>
    <row r="10" spans="1:22" ht="13.5">
      <c r="A10" s="37">
        <v>2</v>
      </c>
      <c r="B10" s="21" t="s">
        <v>17</v>
      </c>
      <c r="C10" s="44">
        <v>46.7</v>
      </c>
      <c r="D10" s="44">
        <v>13.4</v>
      </c>
      <c r="E10" s="44">
        <v>0</v>
      </c>
      <c r="F10" s="44">
        <v>0</v>
      </c>
      <c r="G10" s="44">
        <v>0</v>
      </c>
      <c r="H10" s="44">
        <v>40.56</v>
      </c>
      <c r="I10" s="44">
        <v>14.6</v>
      </c>
      <c r="J10" s="44">
        <v>1.8</v>
      </c>
      <c r="K10" s="44">
        <v>4.14</v>
      </c>
      <c r="L10" s="44">
        <v>6.48</v>
      </c>
      <c r="M10" s="44">
        <v>6.48</v>
      </c>
      <c r="N10" s="44">
        <v>1.8</v>
      </c>
      <c r="O10" s="44" t="s">
        <v>16</v>
      </c>
      <c r="P10" s="45">
        <f aca="true" t="shared" si="0" ref="P10:P20">SUM(C10:N10)</f>
        <v>135.96</v>
      </c>
      <c r="Q10" s="18"/>
      <c r="R10" s="19">
        <v>3</v>
      </c>
      <c r="S10" s="20"/>
      <c r="T10" s="16"/>
      <c r="U10" s="15"/>
      <c r="V10" s="15"/>
    </row>
    <row r="11" spans="1:22" ht="13.5">
      <c r="A11" s="37">
        <v>3</v>
      </c>
      <c r="B11" s="21" t="s">
        <v>18</v>
      </c>
      <c r="C11" s="44">
        <v>92.9</v>
      </c>
      <c r="D11" s="44">
        <v>23.1</v>
      </c>
      <c r="E11" s="44">
        <v>0</v>
      </c>
      <c r="F11" s="44">
        <v>0</v>
      </c>
      <c r="G11" s="44">
        <v>0</v>
      </c>
      <c r="H11" s="44">
        <v>27.49</v>
      </c>
      <c r="I11" s="44">
        <v>39.6</v>
      </c>
      <c r="J11" s="44">
        <v>15.03</v>
      </c>
      <c r="K11" s="44">
        <v>10.33</v>
      </c>
      <c r="L11" s="44">
        <v>12.92</v>
      </c>
      <c r="M11" s="44">
        <v>12.92</v>
      </c>
      <c r="N11" s="44">
        <v>6.2</v>
      </c>
      <c r="O11" s="44" t="s">
        <v>16</v>
      </c>
      <c r="P11" s="45">
        <f t="shared" si="0"/>
        <v>240.48999999999998</v>
      </c>
      <c r="Q11" s="18"/>
      <c r="R11" s="19">
        <v>12</v>
      </c>
      <c r="S11" s="20"/>
      <c r="T11" s="16"/>
      <c r="U11" s="15"/>
      <c r="V11" s="15"/>
    </row>
    <row r="12" spans="1:22" ht="13.5">
      <c r="A12" s="37">
        <v>4</v>
      </c>
      <c r="B12" s="21" t="s">
        <v>19</v>
      </c>
      <c r="C12" s="44">
        <v>280.8</v>
      </c>
      <c r="D12" s="44">
        <v>99.6</v>
      </c>
      <c r="E12" s="44">
        <v>0</v>
      </c>
      <c r="F12" s="44">
        <v>0</v>
      </c>
      <c r="G12" s="44">
        <v>0</v>
      </c>
      <c r="H12" s="44">
        <v>0</v>
      </c>
      <c r="I12" s="44">
        <v>98.9</v>
      </c>
      <c r="J12" s="44">
        <v>39.14</v>
      </c>
      <c r="K12" s="44">
        <v>11.26</v>
      </c>
      <c r="L12" s="44">
        <v>22.64</v>
      </c>
      <c r="M12" s="44">
        <v>22.64</v>
      </c>
      <c r="N12" s="44">
        <v>21.26</v>
      </c>
      <c r="O12" s="44" t="s">
        <v>16</v>
      </c>
      <c r="P12" s="45">
        <f t="shared" si="0"/>
        <v>596.2399999999999</v>
      </c>
      <c r="Q12" s="18"/>
      <c r="R12" s="19">
        <v>4</v>
      </c>
      <c r="S12" s="20"/>
      <c r="T12" s="16"/>
      <c r="U12" s="15"/>
      <c r="V12" s="15"/>
    </row>
    <row r="13" spans="1:22" ht="13.5">
      <c r="A13" s="37">
        <v>5</v>
      </c>
      <c r="B13" s="39" t="s">
        <v>36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22.95</v>
      </c>
      <c r="L13" s="44">
        <v>0</v>
      </c>
      <c r="M13" s="44">
        <v>0</v>
      </c>
      <c r="N13" s="44">
        <v>22.95</v>
      </c>
      <c r="O13" s="44" t="s">
        <v>16</v>
      </c>
      <c r="P13" s="45">
        <f t="shared" si="0"/>
        <v>45.9</v>
      </c>
      <c r="Q13" s="18"/>
      <c r="R13" s="19">
        <v>12</v>
      </c>
      <c r="S13" s="20"/>
      <c r="T13" s="16"/>
      <c r="U13" s="15"/>
      <c r="V13" s="15"/>
    </row>
    <row r="14" spans="1:22" ht="13.5">
      <c r="A14" s="37">
        <v>6</v>
      </c>
      <c r="B14" s="21" t="s">
        <v>20</v>
      </c>
      <c r="C14" s="44">
        <v>54</v>
      </c>
      <c r="D14" s="44">
        <v>80</v>
      </c>
      <c r="E14" s="44">
        <v>0</v>
      </c>
      <c r="F14" s="44">
        <v>0</v>
      </c>
      <c r="G14" s="44">
        <v>0</v>
      </c>
      <c r="H14" s="44">
        <v>71.1</v>
      </c>
      <c r="I14" s="44">
        <v>80</v>
      </c>
      <c r="J14" s="46">
        <v>5</v>
      </c>
      <c r="K14" s="46">
        <v>5</v>
      </c>
      <c r="L14" s="44">
        <v>80</v>
      </c>
      <c r="M14" s="44">
        <v>80</v>
      </c>
      <c r="N14" s="44">
        <v>0</v>
      </c>
      <c r="O14" s="44" t="s">
        <v>16</v>
      </c>
      <c r="P14" s="45">
        <f t="shared" si="0"/>
        <v>455.1</v>
      </c>
      <c r="Q14" s="18"/>
      <c r="R14" s="19">
        <v>9</v>
      </c>
      <c r="S14" s="20"/>
      <c r="T14" s="16"/>
      <c r="U14" s="15"/>
      <c r="V14" s="15"/>
    </row>
    <row r="15" spans="1:22" ht="13.5">
      <c r="A15" s="37">
        <v>7</v>
      </c>
      <c r="B15" s="22" t="s">
        <v>21</v>
      </c>
      <c r="C15" s="45">
        <v>1311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 t="s">
        <v>16</v>
      </c>
      <c r="P15" s="45">
        <f t="shared" si="0"/>
        <v>1311</v>
      </c>
      <c r="Q15" s="24"/>
      <c r="R15" s="25">
        <v>3</v>
      </c>
      <c r="S15" s="20"/>
      <c r="T15" s="23"/>
      <c r="U15" s="17"/>
      <c r="V15" s="17"/>
    </row>
    <row r="16" spans="1:22" ht="13.5">
      <c r="A16" s="37">
        <v>8</v>
      </c>
      <c r="B16" s="21" t="s">
        <v>22</v>
      </c>
      <c r="C16" s="44">
        <v>1632</v>
      </c>
      <c r="D16" s="44">
        <v>0</v>
      </c>
      <c r="E16" s="44">
        <v>0</v>
      </c>
      <c r="F16" s="44">
        <v>0</v>
      </c>
      <c r="G16" s="44">
        <v>0</v>
      </c>
      <c r="H16" s="44">
        <v>561</v>
      </c>
      <c r="I16" s="44">
        <v>1222</v>
      </c>
      <c r="J16" s="44">
        <v>429</v>
      </c>
      <c r="K16" s="44">
        <v>250.08</v>
      </c>
      <c r="L16" s="44">
        <v>358</v>
      </c>
      <c r="M16" s="44">
        <v>261</v>
      </c>
      <c r="N16" s="44">
        <v>0</v>
      </c>
      <c r="O16" s="44" t="s">
        <v>16</v>
      </c>
      <c r="P16" s="45">
        <f t="shared" si="0"/>
        <v>4713.08</v>
      </c>
      <c r="Q16" s="24"/>
      <c r="R16" s="19">
        <v>3</v>
      </c>
      <c r="S16" s="26"/>
      <c r="T16" s="16"/>
      <c r="U16" s="15"/>
      <c r="V16" s="15"/>
    </row>
    <row r="17" spans="1:22" ht="13.5">
      <c r="A17" s="37">
        <v>9</v>
      </c>
      <c r="B17" s="21" t="s">
        <v>23</v>
      </c>
      <c r="C17" s="44">
        <v>3500</v>
      </c>
      <c r="D17" s="44">
        <v>300</v>
      </c>
      <c r="E17" s="44">
        <v>40.12</v>
      </c>
      <c r="F17" s="44">
        <v>0</v>
      </c>
      <c r="G17" s="44">
        <v>450</v>
      </c>
      <c r="H17" s="44">
        <v>435</v>
      </c>
      <c r="I17" s="44">
        <v>706</v>
      </c>
      <c r="J17" s="44">
        <v>392.18</v>
      </c>
      <c r="K17" s="44">
        <v>236.46</v>
      </c>
      <c r="L17" s="44">
        <v>415</v>
      </c>
      <c r="M17" s="44">
        <v>415</v>
      </c>
      <c r="N17" s="44">
        <v>88</v>
      </c>
      <c r="O17" s="44" t="s">
        <v>16</v>
      </c>
      <c r="P17" s="45">
        <f t="shared" si="0"/>
        <v>6977.76</v>
      </c>
      <c r="Q17" s="24"/>
      <c r="R17" s="19">
        <v>3</v>
      </c>
      <c r="S17" s="20"/>
      <c r="T17" s="16"/>
      <c r="U17" s="15"/>
      <c r="V17" s="15"/>
    </row>
    <row r="18" spans="1:22" ht="13.5">
      <c r="A18" s="37">
        <v>10</v>
      </c>
      <c r="B18" s="21" t="s">
        <v>24</v>
      </c>
      <c r="C18" s="44">
        <v>1448</v>
      </c>
      <c r="D18" s="44">
        <v>0</v>
      </c>
      <c r="E18" s="44">
        <v>0</v>
      </c>
      <c r="F18" s="44">
        <v>0</v>
      </c>
      <c r="G18" s="44">
        <v>0</v>
      </c>
      <c r="H18" s="44">
        <v>650</v>
      </c>
      <c r="I18" s="44">
        <v>611</v>
      </c>
      <c r="J18" s="44">
        <v>925.37</v>
      </c>
      <c r="K18" s="44">
        <v>664.27</v>
      </c>
      <c r="L18" s="44">
        <v>474</v>
      </c>
      <c r="M18" s="44">
        <v>474</v>
      </c>
      <c r="N18" s="44">
        <v>0</v>
      </c>
      <c r="O18" s="44" t="s">
        <v>16</v>
      </c>
      <c r="P18" s="45">
        <f t="shared" si="0"/>
        <v>5246.639999999999</v>
      </c>
      <c r="Q18" s="18"/>
      <c r="R18" s="19">
        <v>3</v>
      </c>
      <c r="S18" s="20"/>
      <c r="T18" s="16"/>
      <c r="U18" s="15"/>
      <c r="V18" s="15"/>
    </row>
    <row r="19" spans="1:22" ht="13.5">
      <c r="A19" s="37">
        <v>11</v>
      </c>
      <c r="B19" s="21" t="s">
        <v>25</v>
      </c>
      <c r="C19" s="44">
        <v>3822</v>
      </c>
      <c r="D19" s="44">
        <v>300</v>
      </c>
      <c r="E19" s="44">
        <v>0</v>
      </c>
      <c r="F19" s="44">
        <v>0</v>
      </c>
      <c r="G19" s="44">
        <v>0</v>
      </c>
      <c r="H19" s="44">
        <v>435.3</v>
      </c>
      <c r="I19" s="44">
        <v>1618</v>
      </c>
      <c r="J19" s="44">
        <v>392.18</v>
      </c>
      <c r="K19" s="44">
        <f>K17</f>
        <v>236.46</v>
      </c>
      <c r="L19" s="44">
        <v>415</v>
      </c>
      <c r="M19" s="44">
        <v>415</v>
      </c>
      <c r="N19" s="44">
        <v>252</v>
      </c>
      <c r="O19" s="44" t="s">
        <v>16</v>
      </c>
      <c r="P19" s="45">
        <f t="shared" si="0"/>
        <v>7885.9400000000005</v>
      </c>
      <c r="Q19" s="18"/>
      <c r="R19" s="19">
        <v>9</v>
      </c>
      <c r="S19" s="20"/>
      <c r="T19" s="16"/>
      <c r="U19" s="15"/>
      <c r="V19" s="15"/>
    </row>
    <row r="20" spans="1:22" ht="13.5">
      <c r="A20" s="37">
        <v>12</v>
      </c>
      <c r="B20" s="21" t="s">
        <v>26</v>
      </c>
      <c r="C20" s="44">
        <f>C17</f>
        <v>3500</v>
      </c>
      <c r="D20" s="44">
        <f aca="true" t="shared" si="1" ref="D20:N20">D17</f>
        <v>300</v>
      </c>
      <c r="E20" s="44">
        <v>0</v>
      </c>
      <c r="F20" s="44">
        <f t="shared" si="1"/>
        <v>0</v>
      </c>
      <c r="G20" s="44">
        <v>0</v>
      </c>
      <c r="H20" s="44">
        <f t="shared" si="1"/>
        <v>435</v>
      </c>
      <c r="I20" s="44">
        <f t="shared" si="1"/>
        <v>706</v>
      </c>
      <c r="J20" s="44">
        <f t="shared" si="1"/>
        <v>392.18</v>
      </c>
      <c r="K20" s="44">
        <f t="shared" si="1"/>
        <v>236.46</v>
      </c>
      <c r="L20" s="44">
        <f t="shared" si="1"/>
        <v>415</v>
      </c>
      <c r="M20" s="44">
        <f t="shared" si="1"/>
        <v>415</v>
      </c>
      <c r="N20" s="44">
        <f t="shared" si="1"/>
        <v>88</v>
      </c>
      <c r="O20" s="44" t="s">
        <v>16</v>
      </c>
      <c r="P20" s="45">
        <f t="shared" si="0"/>
        <v>6487.64</v>
      </c>
      <c r="Q20" s="18"/>
      <c r="R20" s="19">
        <v>9</v>
      </c>
      <c r="S20" s="20"/>
      <c r="T20" s="16"/>
      <c r="U20" s="15"/>
      <c r="V20" s="15"/>
    </row>
    <row r="21" spans="1:22" ht="13.5">
      <c r="A21" s="37">
        <v>13</v>
      </c>
      <c r="B21" s="43" t="s">
        <v>35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81</v>
      </c>
      <c r="I21" s="17">
        <v>0</v>
      </c>
      <c r="J21" s="17">
        <f>24.3</f>
        <v>24.3</v>
      </c>
      <c r="K21" s="17">
        <v>12.15</v>
      </c>
      <c r="L21" s="17">
        <v>0</v>
      </c>
      <c r="M21" s="17">
        <v>0</v>
      </c>
      <c r="N21" s="17">
        <v>11.07</v>
      </c>
      <c r="O21" s="16" t="s">
        <v>16</v>
      </c>
      <c r="P21" s="17">
        <f>SUM(J21:N21)</f>
        <v>47.52</v>
      </c>
      <c r="Q21" s="24"/>
      <c r="R21" s="25">
        <v>2</v>
      </c>
      <c r="S21" s="41"/>
      <c r="T21" s="28"/>
      <c r="U21" s="42"/>
      <c r="V21" s="15"/>
    </row>
    <row r="22" spans="1:22" ht="13.5">
      <c r="A22" s="13"/>
      <c r="B22" s="52" t="s">
        <v>27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27"/>
      <c r="T22" s="28"/>
      <c r="U22" s="29"/>
      <c r="V22" s="15"/>
    </row>
    <row r="23" spans="1:22" ht="13.5">
      <c r="A23" s="13"/>
      <c r="B23" s="47" t="s">
        <v>28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30"/>
      <c r="V23" s="31"/>
    </row>
    <row r="24" spans="1:22" ht="13.5">
      <c r="A24" s="13"/>
      <c r="B24" s="47" t="s">
        <v>29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30"/>
    </row>
    <row r="25" spans="1:22" ht="13.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4"/>
      <c r="R25" s="32"/>
      <c r="S25" s="33"/>
      <c r="T25" s="35"/>
      <c r="U25" s="35"/>
      <c r="V25" s="35"/>
    </row>
    <row r="26" spans="1:22" ht="14.25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6" t="s">
        <v>30</v>
      </c>
      <c r="Q26" s="36"/>
      <c r="R26" s="36"/>
      <c r="S26" s="36"/>
      <c r="T26" s="36"/>
      <c r="U26" s="36"/>
      <c r="V26" s="35"/>
    </row>
    <row r="27" spans="1:22" ht="14.2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6"/>
      <c r="Q27" s="36"/>
      <c r="R27" s="36"/>
      <c r="S27" s="36"/>
      <c r="T27" s="36"/>
      <c r="U27" s="36"/>
      <c r="V27" s="35"/>
    </row>
    <row r="28" spans="1:22" ht="14.25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6"/>
      <c r="Q28" s="36"/>
      <c r="R28" s="36"/>
      <c r="S28" s="36"/>
      <c r="T28" s="36"/>
      <c r="U28" s="36"/>
      <c r="V28" s="35"/>
    </row>
    <row r="29" spans="1:22" ht="14.25">
      <c r="A29" s="32"/>
      <c r="B29" s="48" t="s">
        <v>42</v>
      </c>
      <c r="C29" s="48"/>
      <c r="D29" s="33"/>
      <c r="E29" s="33"/>
      <c r="F29" s="33"/>
      <c r="G29" s="33"/>
      <c r="H29" s="33"/>
      <c r="I29" s="33"/>
      <c r="J29" s="33"/>
      <c r="K29" s="33"/>
      <c r="L29" s="33"/>
      <c r="M29" s="38"/>
      <c r="N29" s="38"/>
      <c r="O29" s="33"/>
      <c r="P29" s="33"/>
      <c r="Q29" s="34"/>
      <c r="R29" s="32"/>
      <c r="S29" s="33"/>
      <c r="T29" s="35"/>
      <c r="U29" s="35"/>
      <c r="V29" s="35"/>
    </row>
    <row r="30" spans="1:22" ht="13.5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5"/>
      <c r="Q30" s="35"/>
      <c r="R30" s="35"/>
      <c r="S30" s="35"/>
      <c r="T30" s="35"/>
      <c r="U30" s="35"/>
      <c r="V30" s="35"/>
    </row>
  </sheetData>
  <sheetProtection/>
  <mergeCells count="8">
    <mergeCell ref="B24:U24"/>
    <mergeCell ref="B29:C29"/>
    <mergeCell ref="R1:V1"/>
    <mergeCell ref="O2:V2"/>
    <mergeCell ref="A7:A8"/>
    <mergeCell ref="B22:R22"/>
    <mergeCell ref="B23:T23"/>
    <mergeCell ref="B4:V5"/>
  </mergeCells>
  <printOptions/>
  <pageMargins left="0.7" right="0.7" top="0.75" bottom="0.75" header="0.3" footer="0.3"/>
  <pageSetup fitToHeight="1" fitToWidth="1" horizontalDpi="600" verticalDpi="600" orientation="landscape" paperSize="8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LenovoTech</dc:creator>
  <cp:keywords/>
  <dc:description/>
  <cp:lastModifiedBy>Tybek</cp:lastModifiedBy>
  <cp:lastPrinted>2023-12-14T11:27:07Z</cp:lastPrinted>
  <dcterms:created xsi:type="dcterms:W3CDTF">2019-01-08T11:32:40Z</dcterms:created>
  <dcterms:modified xsi:type="dcterms:W3CDTF">2023-12-14T13:15:20Z</dcterms:modified>
  <cp:category/>
  <cp:version/>
  <cp:contentType/>
  <cp:contentStatus/>
</cp:coreProperties>
</file>